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56" i="1" l="1"/>
  <c r="H40" i="1"/>
  <c r="H57" i="1"/>
  <c r="H52" i="1"/>
  <c r="H24" i="1"/>
  <c r="H35" i="1"/>
  <c r="H28" i="1"/>
  <c r="H18" i="1" l="1"/>
  <c r="H31" i="1"/>
  <c r="H36" i="1" l="1"/>
  <c r="H23" i="1"/>
  <c r="H14" i="1" l="1"/>
  <c r="H32" i="1"/>
  <c r="H29" i="1" s="1"/>
  <c r="H50" i="1" l="1"/>
  <c r="H58" i="1" l="1"/>
  <c r="H13" i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<sst xmlns="http://schemas.openxmlformats.org/spreadsheetml/2006/main" count="56" uniqueCount="33">
  <si>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</si>
  <si>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</si>
  <si>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</si>
  <si>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</si>
  <si>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</si>
  <si>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</si>
  <si>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</si>
  <si>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</si>
  <si>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</si>
  <si>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</si>
  <si>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</si>
  <si>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</si>
  <si>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</si>
  <si>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</si>
  <si>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</si>
  <si>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</si>
  <si>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</si>
  <si>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</si>
  <si>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</si>
  <si>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</si>
  <si>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</si>
  <si>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</si>
  <si>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</si>
  <si>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</si>
  <si>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</si>
  <si>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</si>
  <si>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</si>
  <si>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Prevoz-covid 19</t>
  </si>
  <si>
    <t>Pogrebni troškovi</t>
  </si>
  <si>
    <t>Solidarna pomoć-april-decembar</t>
  </si>
  <si>
    <t>Dana:05.02.2021.</t>
  </si>
  <si>
    <t>Dana 05.02.2021.godine Dom zdravlja Požarevac nije izvršio plaćanje prema dobavljačima:</t>
  </si>
  <si>
    <t>Primljena i neutrošena participacija od 05.02.2021.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</si>
</sst>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1" zoomScaleNormal="100" workbookViewId="0">
      <selection activeCell="G64" sqref="G64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44232</v>
      </c>
      <c r="H12" s="23">
        <v>1214306.3400000001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44232</v>
      </c>
      <c r="H13" s="3">
        <f>H14+H29-H36-H50</f>
        <v>1209551.6100000001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44232</v>
      </c>
      <c r="H14" s="4">
        <f>H15+H16+H17+H18+H19+H20+H21+H22+H23+H24+H25+H26+H27+H28</f>
        <v>2253676.4000000004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29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</f>
        <v>2128444.92</v>
      </c>
      <c r="I18" s="11"/>
      <c r="J18" s="11"/>
      <c r="K18" s="8"/>
      <c r="L18" s="8"/>
    </row>
    <row r="19" spans="2:13" x14ac:dyDescent="0.25">
      <c r="B19" s="28" t="s">
        <v>27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f>426831.32-426831.32</f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7624666.66+22130-7188738.5-235295.16-3591+1098916.67-76021-28510.18+120218-44729.63-125006-1075882.37-8485.01-3591-58000</f>
        <v>18081.480000000229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32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</f>
        <v>107150</v>
      </c>
      <c r="I28" s="11"/>
      <c r="J28" s="11"/>
      <c r="K28" s="8"/>
      <c r="L28" s="8"/>
    </row>
    <row r="29" spans="2:13" x14ac:dyDescent="0.25">
      <c r="B29" s="50" t="s">
        <v>24</v>
      </c>
      <c r="C29" s="51"/>
      <c r="D29" s="51"/>
      <c r="E29" s="51"/>
      <c r="F29" s="52"/>
      <c r="G29" s="16">
        <v>44232</v>
      </c>
      <c r="H29" s="4">
        <f>H30+H31+H32+H33+H34+H35</f>
        <v>307788.81999999995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</f>
        <v>270166.65999999997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f>94666.67-28100+41917.95-108484.62</f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32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</f>
        <v>37622.160000000003</v>
      </c>
      <c r="I35" s="11"/>
      <c r="J35" s="11"/>
    </row>
    <row r="36" spans="2:12" x14ac:dyDescent="0.25">
      <c r="B36" s="31" t="s">
        <v>16</v>
      </c>
      <c r="C36" s="32"/>
      <c r="D36" s="32"/>
      <c r="E36" s="32"/>
      <c r="F36" s="33"/>
      <c r="G36" s="17">
        <v>44232</v>
      </c>
      <c r="H36" s="5">
        <f>SUM(H37:H48)</f>
        <v>1202188.82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29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f>521764.52+642167.14+15378.89+22878.27</f>
        <v>1202188.82</v>
      </c>
      <c r="I40" s="11"/>
      <c r="J40" s="11"/>
      <c r="L40" s="8"/>
    </row>
    <row r="41" spans="2:12" x14ac:dyDescent="0.25">
      <c r="B41" s="28" t="s">
        <v>27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28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31" t="s">
        <v>21</v>
      </c>
      <c r="C50" s="32"/>
      <c r="D50" s="32"/>
      <c r="E50" s="32"/>
      <c r="F50" s="33"/>
      <c r="G50" s="17">
        <v>44232</v>
      </c>
      <c r="H50" s="5">
        <f>SUM(H51:H55)</f>
        <v>149724.79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f>61375.79+88349</f>
        <v>149724.79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37" t="s">
        <v>18</v>
      </c>
      <c r="C56" s="38"/>
      <c r="D56" s="38"/>
      <c r="E56" s="38"/>
      <c r="F56" s="39"/>
      <c r="G56" s="18">
        <v>44232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</f>
        <v>33676.009999999696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f>28384.44+536.84</f>
        <v>28921.279999999999</v>
      </c>
      <c r="I57" s="11"/>
      <c r="J57" s="11"/>
    </row>
    <row r="58" spans="2:12" x14ac:dyDescent="0.25">
      <c r="B58" s="34" t="s">
        <v>4</v>
      </c>
      <c r="C58" s="35"/>
      <c r="D58" s="35"/>
      <c r="E58" s="35"/>
      <c r="F58" s="36"/>
      <c r="G58" s="2"/>
      <c r="H58" s="7">
        <f>H14+H29-H36-H50+H56-H57</f>
        <v>1214306.3399999999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31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  <row r="62" spans="2:12" x14ac:dyDescent="0.25">
      <c r="C62" s="8"/>
    </row>
  </sheetData>
  <mergeCells count="54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1:F51"/>
    <mergeCell ref="B37:F37"/>
    <mergeCell ref="B46:F46"/>
    <mergeCell ref="B45:F45"/>
    <mergeCell ref="B41:F41"/>
    <mergeCell ref="B49:F49"/>
    <mergeCell ref="B58:F58"/>
    <mergeCell ref="B50:F50"/>
    <mergeCell ref="B56:F56"/>
    <mergeCell ref="B53:F53"/>
    <mergeCell ref="B54:F54"/>
    <mergeCell ref="B55:F55"/>
    <mergeCell ref="B57:F57"/>
    <mergeCell ref="B52:F52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2021-02-08T07:57:44Z</dcterms:modified>
</cp:coreProperties>
</file>